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ecnik\Downloads\"/>
    </mc:Choice>
  </mc:AlternateContent>
  <bookViews>
    <workbookView xWindow="0" yWindow="0" windowWidth="37290" windowHeight="12000"/>
  </bookViews>
  <sheets>
    <sheet name="Izračun troškova goriva" sheetId="1" r:id="rId1"/>
    <sheet name="Upute za popunjavanje" sheetId="2" r:id="rId2"/>
    <sheet name="Podac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P32" i="1" l="1"/>
  <c r="Q32" i="1" s="1"/>
  <c r="P31" i="1"/>
  <c r="Q31" i="1" s="1"/>
  <c r="Q30" i="1"/>
  <c r="S30" i="1" s="1"/>
  <c r="P30" i="1"/>
  <c r="P29" i="1"/>
  <c r="Q29" i="1" s="1"/>
  <c r="P28" i="1"/>
  <c r="Q28" i="1" s="1"/>
  <c r="P27" i="1"/>
  <c r="Q27" i="1" s="1"/>
  <c r="P26" i="1"/>
  <c r="Q26" i="1" s="1"/>
  <c r="P25" i="1"/>
  <c r="Q25" i="1" s="1"/>
  <c r="S27" i="1" l="1"/>
  <c r="R27" i="1"/>
  <c r="S25" i="1"/>
  <c r="R25" i="1"/>
  <c r="S29" i="1"/>
  <c r="R29" i="1"/>
  <c r="S31" i="1"/>
  <c r="R31" i="1"/>
  <c r="S26" i="1"/>
  <c r="R26" i="1"/>
  <c r="S28" i="1"/>
  <c r="R28" i="1"/>
  <c r="S32" i="1"/>
  <c r="R32" i="1"/>
  <c r="R30" i="1"/>
  <c r="O33" i="1"/>
  <c r="N33" i="1"/>
  <c r="P24" i="1" l="1"/>
  <c r="Q24" i="1" s="1"/>
  <c r="P23" i="1"/>
  <c r="Q23" i="1" s="1"/>
  <c r="P22" i="1"/>
  <c r="Q22" i="1" s="1"/>
  <c r="R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S4" i="1" l="1"/>
  <c r="P33" i="1"/>
  <c r="S23" i="1"/>
  <c r="R23" i="1"/>
  <c r="S7" i="1"/>
  <c r="R7" i="1"/>
  <c r="S13" i="1"/>
  <c r="R13" i="1"/>
  <c r="S19" i="1"/>
  <c r="R19" i="1"/>
  <c r="S8" i="1"/>
  <c r="R8" i="1"/>
  <c r="S14" i="1"/>
  <c r="R14" i="1"/>
  <c r="S20" i="1"/>
  <c r="R20" i="1"/>
  <c r="S11" i="1"/>
  <c r="R11" i="1"/>
  <c r="S17" i="1"/>
  <c r="R17" i="1"/>
  <c r="S12" i="1"/>
  <c r="R12" i="1"/>
  <c r="S9" i="1"/>
  <c r="R9" i="1"/>
  <c r="S15" i="1"/>
  <c r="R15" i="1"/>
  <c r="S21" i="1"/>
  <c r="R21" i="1"/>
  <c r="S10" i="1"/>
  <c r="R10" i="1"/>
  <c r="S16" i="1"/>
  <c r="R16" i="1"/>
  <c r="S22" i="1"/>
  <c r="S5" i="1"/>
  <c r="R5" i="1"/>
  <c r="S6" i="1"/>
  <c r="R6" i="1"/>
  <c r="S18" i="1"/>
  <c r="R18" i="1"/>
  <c r="S24" i="1"/>
  <c r="R24" i="1"/>
  <c r="R4" i="1" l="1"/>
  <c r="Q33" i="1"/>
  <c r="R33" i="1" s="1"/>
  <c r="S33" i="1" l="1"/>
</calcChain>
</file>

<file path=xl/sharedStrings.xml><?xml version="1.0" encoding="utf-8"?>
<sst xmlns="http://schemas.openxmlformats.org/spreadsheetml/2006/main" count="72" uniqueCount="72">
  <si>
    <t>1.</t>
  </si>
  <si>
    <t>2.</t>
  </si>
  <si>
    <t>3.</t>
  </si>
  <si>
    <t>UKUPNO:</t>
  </si>
  <si>
    <t>NACIONALNO SUFINANCIRANJE</t>
  </si>
  <si>
    <t>U stupac C. BROJ PUTNOG NALOGA upisuje se broj odnosno brojevi putnih naloga osoba na koje se trošak odnosi.</t>
  </si>
  <si>
    <t>U stupac D. RAZLOG PUTOVANJA upisuje se naziv edukacije/seminara/radionice i slično.</t>
  </si>
  <si>
    <t>U stupac E. DATUM ODRŽAVANJA upisuje se datum održavanja edukacije/seminara/radionice.</t>
  </si>
  <si>
    <t>OPRAVDAN IZNOS EU SUFINANCIRANJA</t>
  </si>
  <si>
    <t>U stupac F. IME I PREZIME osobe odnosno osoba na koje se trošak odnosi.</t>
  </si>
  <si>
    <t xml:space="preserve">U stupac G. REGISTRACIJA VOZILA upisuje se registracija vozila koje je korišteno u svrhu putovanja. </t>
  </si>
  <si>
    <t xml:space="preserve">U stupce H do K upisuje se datum i vrijeme poslaska, odnosno datum i vrijeme povratka. </t>
  </si>
  <si>
    <t>U stupac P upisuju se ukupno prijeđeni kilometri za to putovanje, odnosno broj stupaca N i O.</t>
  </si>
  <si>
    <t>U stupac S.  NACIONALNO SUFINANCIRANJE upisuje iznos nacionalnog sufinanciranja odnosno 25 ili 10% iznosa is stupaca Q.</t>
  </si>
  <si>
    <t>U stupac R. OPRAVDAN IZNOS EU SUFINANCIRANJA upisuje iznos EU sufinanciranja odnosno 75 ili 90% iznosa is stupaca Q.</t>
  </si>
  <si>
    <t>U stupac T .NAPOMENA po potrebi upisuje se napomena.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</si>
  <si>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</si>
  <si>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</si>
  <si>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</si>
  <si>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</si>
  <si>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</si>
  <si>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</si>
  <si>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</si>
  <si>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</si>
  <si>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</si>
  <si>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</si>
  <si>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</si>
  <si>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</si>
  <si>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</si>
  <si>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</si>
  <si>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</si>
  <si>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</si>
  <si>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</si>
  <si>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</si>
  <si>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Broj putnog naloga</t>
  </si>
  <si>
    <t xml:space="preserve"> Razlog putovanja</t>
  </si>
  <si>
    <t>Datum održavanja</t>
  </si>
  <si>
    <t>Ime i prezime</t>
  </si>
  <si>
    <t>Registracija vozila</t>
  </si>
  <si>
    <t>Datum i vrijeme</t>
  </si>
  <si>
    <t>Polaska</t>
  </si>
  <si>
    <t>Povratka</t>
  </si>
  <si>
    <t>Putovanje</t>
  </si>
  <si>
    <t>Kilometri</t>
  </si>
  <si>
    <t>Kilometri ukupno</t>
  </si>
  <si>
    <t>Opravdan iznos EU sufinanciranja</t>
  </si>
  <si>
    <t>Napomena</t>
  </si>
  <si>
    <t>Prosječna potrošnja po kilometru</t>
  </si>
  <si>
    <t>Nacionalno sufinanciranje</t>
  </si>
  <si>
    <t>Rbr.</t>
  </si>
  <si>
    <t>U stupce N i O upisuju se prijeđeni kilometri (u stupac N upisuju se prijeđeni kilometri prema HAK mapi za putovanje od mjesta polaska do mjesta odredišta, a u stupac O upisuju se prijeđeni kilometri prema HAK mapi za povratak iz mjesta odredišta u mjesto polaska).</t>
  </si>
  <si>
    <t>Od mjesta polaska do mjesta odredišta</t>
  </si>
  <si>
    <t>Od mjesta odredišta do mjesta polaska</t>
  </si>
  <si>
    <t>Mjesto polaska</t>
  </si>
  <si>
    <t>Mjesto odredišta</t>
  </si>
  <si>
    <t xml:space="preserve"> Ustrojstvena jedinica</t>
  </si>
  <si>
    <t xml:space="preserve">U stupac B. USTROJSTVENA JEDINICA upisuje se ustrojstvena jedinica u kojoj je nastao trošak. </t>
  </si>
  <si>
    <t xml:space="preserve">U stupce L i M upisuje se mjesto polaska odnosno mjesto odredišta. </t>
  </si>
  <si>
    <t>22.</t>
  </si>
  <si>
    <t>23.</t>
  </si>
  <si>
    <t>24.</t>
  </si>
  <si>
    <t>25.</t>
  </si>
  <si>
    <t>26.</t>
  </si>
  <si>
    <t>27.</t>
  </si>
  <si>
    <t>28.</t>
  </si>
  <si>
    <t>29.</t>
  </si>
  <si>
    <t>Iznos EUR</t>
  </si>
  <si>
    <t>Opravdan iznos EU sufinanciranja EUR</t>
  </si>
  <si>
    <t>Nacionalno sufinanciranje EUR</t>
  </si>
  <si>
    <t>Prosječna cijena goriva EUR</t>
  </si>
  <si>
    <t>U stupac Q. IZNOS upisuje se iznos goriva koristeći sljedeću formulu: Opravdani trošak goriva = ( prijeđeni kilometri od točke A do točke B prema HAK-ovoj mapi x prosječna potrošnja MUP-ovih vozila odnosno 0,11 litara po kilometru ) x 1,44 EUR.</t>
  </si>
  <si>
    <t>Prilog 1. Obrazac - Izračun troškova goriva 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</si>
</sst>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0" fillId="4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2" fontId="0" fillId="5" borderId="1" xfId="0" applyNumberFormat="1" applyFont="1" applyFill="1" applyBorder="1"/>
    <xf numFmtId="0" fontId="0" fillId="5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9" fontId="0" fillId="0" borderId="1" xfId="1" applyFont="1" applyBorder="1"/>
    <xf numFmtId="0" fontId="7" fillId="5" borderId="1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/>
    <xf numFmtId="0" fontId="0" fillId="4" borderId="1" xfId="0" applyFill="1" applyBorder="1" applyAlignment="1">
      <alignment horizontal="center" vertical="center" wrapText="1"/>
    </xf>
    <xf numFmtId="20" fontId="0" fillId="4" borderId="1" xfId="0" applyNumberFormat="1" applyFill="1" applyBorder="1" applyAlignment="1">
      <alignment horizontal="center" vertical="center"/>
    </xf>
    <xf numFmtId="0" fontId="9" fillId="0" borderId="0" xfId="0" applyFont="1"/>
    <xf numFmtId="9" fontId="9" fillId="3" borderId="1" xfId="1" applyFont="1" applyFill="1" applyBorder="1"/>
    <xf numFmtId="0" fontId="9" fillId="3" borderId="1" xfId="0" applyFont="1" applyFill="1" applyBorder="1"/>
    <xf numFmtId="0" fontId="4" fillId="5" borderId="2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115" zoomScaleNormal="115" workbookViewId="0">
      <selection sqref="A1:T1"/>
    </sheetView>
  </sheetViews>
  <sheetFormatPr defaultRowHeight="15" x14ac:dyDescent="0.25"/>
  <cols>
    <col min="1" max="1" width="3.140625" customWidth="1"/>
    <col min="2" max="2" width="29.7109375" customWidth="1"/>
    <col min="3" max="5" width="13.7109375" customWidth="1"/>
    <col min="6" max="6" width="21.7109375" customWidth="1"/>
    <col min="7" max="7" width="13.85546875" customWidth="1"/>
    <col min="8" max="8" width="10.5703125" customWidth="1"/>
    <col min="9" max="9" width="9.140625" customWidth="1"/>
    <col min="10" max="10" width="10.5703125" customWidth="1"/>
    <col min="11" max="11" width="9.42578125" customWidth="1"/>
    <col min="12" max="12" width="11.140625" customWidth="1"/>
    <col min="13" max="13" width="9.42578125" customWidth="1"/>
    <col min="14" max="14" width="12.85546875" customWidth="1"/>
    <col min="15" max="15" width="12.7109375" customWidth="1"/>
    <col min="16" max="16" width="14.140625" customWidth="1"/>
    <col min="17" max="17" width="14" customWidth="1"/>
    <col min="18" max="18" width="16.140625" customWidth="1"/>
    <col min="19" max="19" width="14.7109375" customWidth="1"/>
    <col min="20" max="20" width="17.7109375" customWidth="1"/>
    <col min="22" max="22" width="22.7109375" customWidth="1"/>
  </cols>
  <sheetData>
    <row r="1" spans="1:20" x14ac:dyDescent="0.25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5" customHeight="1" x14ac:dyDescent="0.25">
      <c r="A2" s="23" t="s">
        <v>49</v>
      </c>
      <c r="B2" s="23" t="s">
        <v>55</v>
      </c>
      <c r="C2" s="24" t="s">
        <v>34</v>
      </c>
      <c r="D2" s="24" t="s">
        <v>35</v>
      </c>
      <c r="E2" s="24" t="s">
        <v>36</v>
      </c>
      <c r="F2" s="23" t="s">
        <v>37</v>
      </c>
      <c r="G2" s="24" t="s">
        <v>38</v>
      </c>
      <c r="H2" s="24" t="s">
        <v>39</v>
      </c>
      <c r="I2" s="24"/>
      <c r="J2" s="24"/>
      <c r="K2" s="24"/>
      <c r="L2" s="27" t="s">
        <v>42</v>
      </c>
      <c r="M2" s="27"/>
      <c r="N2" s="27" t="s">
        <v>43</v>
      </c>
      <c r="O2" s="27"/>
      <c r="P2" s="24" t="s">
        <v>44</v>
      </c>
      <c r="Q2" s="23" t="s">
        <v>66</v>
      </c>
      <c r="R2" s="24" t="s">
        <v>67</v>
      </c>
      <c r="S2" s="24" t="s">
        <v>68</v>
      </c>
      <c r="T2" s="23" t="s">
        <v>46</v>
      </c>
    </row>
    <row r="3" spans="1:20" ht="36.75" customHeight="1" x14ac:dyDescent="0.25">
      <c r="A3" s="23"/>
      <c r="B3" s="23"/>
      <c r="C3" s="24"/>
      <c r="D3" s="24"/>
      <c r="E3" s="24"/>
      <c r="F3" s="23"/>
      <c r="G3" s="24"/>
      <c r="H3" s="23" t="s">
        <v>40</v>
      </c>
      <c r="I3" s="23"/>
      <c r="J3" s="23" t="s">
        <v>41</v>
      </c>
      <c r="K3" s="23"/>
      <c r="L3" s="5" t="s">
        <v>53</v>
      </c>
      <c r="M3" s="5" t="s">
        <v>54</v>
      </c>
      <c r="N3" s="11" t="s">
        <v>51</v>
      </c>
      <c r="O3" s="11" t="s">
        <v>52</v>
      </c>
      <c r="P3" s="24"/>
      <c r="Q3" s="23"/>
      <c r="R3" s="24"/>
      <c r="S3" s="24"/>
      <c r="T3" s="23"/>
    </row>
    <row r="4" spans="1:20" x14ac:dyDescent="0.25">
      <c r="A4" s="8" t="s">
        <v>0</v>
      </c>
      <c r="B4" s="1"/>
      <c r="C4" s="1"/>
      <c r="D4" s="13"/>
      <c r="E4" s="1"/>
      <c r="F4" s="1"/>
      <c r="G4" s="1"/>
      <c r="H4" s="1"/>
      <c r="I4" s="14"/>
      <c r="J4" s="1"/>
      <c r="K4" s="14"/>
      <c r="L4" s="1"/>
      <c r="M4" s="1"/>
      <c r="N4" s="1"/>
      <c r="O4" s="1"/>
      <c r="P4" s="1">
        <f t="shared" ref="P4:P32" si="0">N4+O4</f>
        <v>0</v>
      </c>
      <c r="Q4" s="4">
        <f>ROUNDDOWN(P4*R37*S37,2)</f>
        <v>0</v>
      </c>
      <c r="R4" s="4">
        <f>ROUNDDOWN(Q4*Q37,2)</f>
        <v>0</v>
      </c>
      <c r="S4" s="4">
        <f>ROUNDUP(Q4*P37,2)</f>
        <v>0</v>
      </c>
      <c r="T4" s="1"/>
    </row>
    <row r="5" spans="1:20" x14ac:dyDescent="0.25">
      <c r="A5" s="8" t="s">
        <v>1</v>
      </c>
      <c r="B5" s="1"/>
      <c r="C5" s="13"/>
      <c r="D5" s="13"/>
      <c r="E5" s="13"/>
      <c r="F5" s="13"/>
      <c r="G5" s="1"/>
      <c r="H5" s="1"/>
      <c r="I5" s="14"/>
      <c r="J5" s="1"/>
      <c r="K5" s="14"/>
      <c r="L5" s="1"/>
      <c r="M5" s="1"/>
      <c r="N5" s="1"/>
      <c r="O5" s="1"/>
      <c r="P5" s="1">
        <f t="shared" si="0"/>
        <v>0</v>
      </c>
      <c r="Q5" s="4">
        <f>ROUNDDOWN(P5*R37*S37,2)</f>
        <v>0</v>
      </c>
      <c r="R5" s="4">
        <f>ROUNDDOWN(Q5*Q37,2)</f>
        <v>0</v>
      </c>
      <c r="S5" s="4">
        <f>ROUNDUP(Q5*P37,2)</f>
        <v>0</v>
      </c>
      <c r="T5" s="1"/>
    </row>
    <row r="6" spans="1:20" x14ac:dyDescent="0.25">
      <c r="A6" s="8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 t="shared" si="0"/>
        <v>0</v>
      </c>
      <c r="Q6" s="4">
        <f>ROUNDDOWN(P6*R37*S37,2)</f>
        <v>0</v>
      </c>
      <c r="R6" s="4">
        <f>ROUNDDOWN(Q6*Q37,2)</f>
        <v>0</v>
      </c>
      <c r="S6" s="4">
        <f>ROUNDUP(Q6*P37,2)</f>
        <v>0</v>
      </c>
      <c r="T6" s="1"/>
    </row>
    <row r="7" spans="1:20" x14ac:dyDescent="0.25">
      <c r="A7" s="8" t="s">
        <v>16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0"/>
        <v>0</v>
      </c>
      <c r="Q7" s="4">
        <f>ROUNDDOWN(P7*R37*S37,2)</f>
        <v>0</v>
      </c>
      <c r="R7" s="4">
        <f>ROUNDDOWN(Q7*Q37,2)</f>
        <v>0</v>
      </c>
      <c r="S7" s="4">
        <f>ROUNDUP(Q7*P37,2)</f>
        <v>0</v>
      </c>
      <c r="T7" s="1"/>
    </row>
    <row r="8" spans="1:20" x14ac:dyDescent="0.25">
      <c r="A8" s="8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0"/>
        <v>0</v>
      </c>
      <c r="Q8" s="4">
        <f>ROUNDDOWN(P8*R37*S37,2)</f>
        <v>0</v>
      </c>
      <c r="R8" s="4">
        <f>ROUNDDOWN(Q8*Q37,2)</f>
        <v>0</v>
      </c>
      <c r="S8" s="4">
        <f>ROUNDUP(Q8*P37,2)</f>
        <v>0</v>
      </c>
      <c r="T8" s="1"/>
    </row>
    <row r="9" spans="1:20" x14ac:dyDescent="0.25">
      <c r="A9" s="8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4">
        <f>ROUNDDOWN(P9*R37*S37,2)</f>
        <v>0</v>
      </c>
      <c r="R9" s="4">
        <f>ROUNDDOWN(Q9*Q37,2)</f>
        <v>0</v>
      </c>
      <c r="S9" s="4">
        <f>ROUNDUP(Q9*P37,2)</f>
        <v>0</v>
      </c>
      <c r="T9" s="1"/>
    </row>
    <row r="10" spans="1:20" x14ac:dyDescent="0.25">
      <c r="A10" s="8" t="s">
        <v>19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0</v>
      </c>
      <c r="Q10" s="4">
        <f>ROUNDDOWN(P10*R37*S37,2)</f>
        <v>0</v>
      </c>
      <c r="R10" s="4">
        <f>ROUNDDOWN(Q10*Q37,2)</f>
        <v>0</v>
      </c>
      <c r="S10" s="4">
        <f>ROUNDUP(Q10*P37,2)</f>
        <v>0</v>
      </c>
      <c r="T10" s="1"/>
    </row>
    <row r="11" spans="1:20" x14ac:dyDescent="0.25">
      <c r="A11" s="8" t="s">
        <v>20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0</v>
      </c>
      <c r="Q11" s="4">
        <f>ROUNDDOWN(P11*R37*S37,2)</f>
        <v>0</v>
      </c>
      <c r="R11" s="4">
        <f>ROUNDDOWN(Q11*Q37,2)</f>
        <v>0</v>
      </c>
      <c r="S11" s="4">
        <f>ROUNDUP(Q11*P37,2)</f>
        <v>0</v>
      </c>
      <c r="T11" s="1"/>
    </row>
    <row r="12" spans="1:20" x14ac:dyDescent="0.25">
      <c r="A12" s="8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  <c r="Q12" s="4">
        <f>ROUNDDOWN(P12*R37*S37,2)</f>
        <v>0</v>
      </c>
      <c r="R12" s="4">
        <f>ROUNDDOWN(Q12*Q37,2)</f>
        <v>0</v>
      </c>
      <c r="S12" s="4">
        <f>ROUNDUP(Q12*P37,2)</f>
        <v>0</v>
      </c>
      <c r="T12" s="1"/>
    </row>
    <row r="13" spans="1:20" x14ac:dyDescent="0.25">
      <c r="A13" s="8" t="s">
        <v>22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  <c r="Q13" s="4">
        <f>ROUNDDOWN(P13*R37*S37,2)</f>
        <v>0</v>
      </c>
      <c r="R13" s="4">
        <f>ROUNDDOWN(Q13*Q37,2)</f>
        <v>0</v>
      </c>
      <c r="S13" s="4">
        <f>ROUNDUP(Q13*P37,2)</f>
        <v>0</v>
      </c>
      <c r="T13" s="1"/>
    </row>
    <row r="14" spans="1:20" x14ac:dyDescent="0.25">
      <c r="A14" s="8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4">
        <f>ROUNDDOWN(P14*R37*S37,2)</f>
        <v>0</v>
      </c>
      <c r="R14" s="4">
        <f>ROUNDDOWN(Q14*Q37,2)</f>
        <v>0</v>
      </c>
      <c r="S14" s="4">
        <f>ROUNDUP(Q14*P37,2)</f>
        <v>0</v>
      </c>
      <c r="T14" s="1"/>
    </row>
    <row r="15" spans="1:20" x14ac:dyDescent="0.25">
      <c r="A15" s="8" t="s">
        <v>24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  <c r="Q15" s="4">
        <f>ROUNDDOWN(P15*R37*S37,2)</f>
        <v>0</v>
      </c>
      <c r="R15" s="4">
        <f>ROUNDDOWN(Q15*Q37,2)</f>
        <v>0</v>
      </c>
      <c r="S15" s="4">
        <f>ROUNDUP(Q15*P37,2)</f>
        <v>0</v>
      </c>
      <c r="T15" s="1"/>
    </row>
    <row r="16" spans="1:20" x14ac:dyDescent="0.25">
      <c r="A16" s="8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  <c r="Q16" s="4">
        <f>ROUNDDOWN(P16*R37*S37,2)</f>
        <v>0</v>
      </c>
      <c r="R16" s="4">
        <f>ROUNDDOWN(Q16*Q37,2)</f>
        <v>0</v>
      </c>
      <c r="S16" s="4">
        <f>ROUNDUP(Q16*P37,2)</f>
        <v>0</v>
      </c>
      <c r="T16" s="1"/>
    </row>
    <row r="17" spans="1:20" x14ac:dyDescent="0.25">
      <c r="A17" s="8" t="s">
        <v>26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  <c r="Q17" s="4">
        <f>ROUNDDOWN(P17*R37*S37,2)</f>
        <v>0</v>
      </c>
      <c r="R17" s="4">
        <f>ROUNDDOWN(Q17*Q37,2)</f>
        <v>0</v>
      </c>
      <c r="S17" s="4">
        <f>ROUNDUP(Q17*P37,2)</f>
        <v>0</v>
      </c>
      <c r="T17" s="1"/>
    </row>
    <row r="18" spans="1:20" x14ac:dyDescent="0.25">
      <c r="A18" s="8" t="s">
        <v>27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4">
        <f>ROUNDDOWN(P18*R37*S37,2)</f>
        <v>0</v>
      </c>
      <c r="R18" s="4">
        <f>ROUNDDOWN(Q18*Q37,2)</f>
        <v>0</v>
      </c>
      <c r="S18" s="4">
        <f>ROUNDUP(Q18*P37,2)</f>
        <v>0</v>
      </c>
      <c r="T18" s="1"/>
    </row>
    <row r="19" spans="1:20" x14ac:dyDescent="0.25">
      <c r="A19" s="8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4">
        <f>ROUNDDOWN(P19*R37*S37,2)</f>
        <v>0</v>
      </c>
      <c r="R19" s="4">
        <f>ROUNDDOWN(Q19*Q37,2)</f>
        <v>0</v>
      </c>
      <c r="S19" s="4">
        <f>ROUNDUP(Q19*P37,2)</f>
        <v>0</v>
      </c>
      <c r="T19" s="1"/>
    </row>
    <row r="20" spans="1:20" x14ac:dyDescent="0.25">
      <c r="A20" s="8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0</v>
      </c>
      <c r="Q20" s="4">
        <f>ROUNDDOWN(P20*R37*S37,2)</f>
        <v>0</v>
      </c>
      <c r="R20" s="4">
        <f>ROUNDDOWN(Q20*Q37,2)</f>
        <v>0</v>
      </c>
      <c r="S20" s="4">
        <f>ROUNDUP(Q20*P37,2)</f>
        <v>0</v>
      </c>
      <c r="T20" s="1"/>
    </row>
    <row r="21" spans="1:20" x14ac:dyDescent="0.25">
      <c r="A21" s="8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  <c r="Q21" s="4">
        <f>ROUNDDOWN(P21*R37*S37,2)</f>
        <v>0</v>
      </c>
      <c r="R21" s="4">
        <f>ROUNDDOWN(Q21*Q37,2)</f>
        <v>0</v>
      </c>
      <c r="S21" s="4">
        <f>ROUNDUP(Q21*P37,2)</f>
        <v>0</v>
      </c>
      <c r="T21" s="1"/>
    </row>
    <row r="22" spans="1:20" x14ac:dyDescent="0.25">
      <c r="A22" s="8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  <c r="Q22" s="4">
        <f>ROUNDDOWN(P22*R37*S37,2)</f>
        <v>0</v>
      </c>
      <c r="R22" s="4">
        <f>ROUNDDOWN(Q22*Q37,2)</f>
        <v>0</v>
      </c>
      <c r="S22" s="4">
        <f>ROUNDUP(Q22*P37,2)</f>
        <v>0</v>
      </c>
      <c r="T22" s="1"/>
    </row>
    <row r="23" spans="1:20" x14ac:dyDescent="0.25">
      <c r="A23" s="8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0"/>
        <v>0</v>
      </c>
      <c r="Q23" s="4">
        <f>ROUNDDOWN(P23*R37*S37,2)</f>
        <v>0</v>
      </c>
      <c r="R23" s="4">
        <f>ROUNDDOWN(Q23*Q37,2)</f>
        <v>0</v>
      </c>
      <c r="S23" s="4">
        <f>ROUNDUP(Q23*P37,2)</f>
        <v>0</v>
      </c>
      <c r="T23" s="1"/>
    </row>
    <row r="24" spans="1:20" x14ac:dyDescent="0.25">
      <c r="A24" s="8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 t="shared" si="0"/>
        <v>0</v>
      </c>
      <c r="Q24" s="4">
        <f>ROUNDDOWN(P24*R37*S37,2)</f>
        <v>0</v>
      </c>
      <c r="R24" s="4">
        <f>ROUNDDOWN(Q24*Q37,2)</f>
        <v>0</v>
      </c>
      <c r="S24" s="4">
        <f>ROUNDUP(Q24*P37,2)</f>
        <v>0</v>
      </c>
      <c r="T24" s="1"/>
    </row>
    <row r="25" spans="1:20" x14ac:dyDescent="0.25">
      <c r="A25" s="8" t="s">
        <v>58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f t="shared" si="0"/>
        <v>0</v>
      </c>
      <c r="Q25" s="4">
        <f>ROUNDDOWN(P25*R37*S37,2)</f>
        <v>0</v>
      </c>
      <c r="R25" s="4">
        <f>ROUNDDOWN(Q25*Q37,2)</f>
        <v>0</v>
      </c>
      <c r="S25" s="4">
        <f>ROUNDUP(Q25*P37,2)</f>
        <v>0</v>
      </c>
      <c r="T25" s="1"/>
    </row>
    <row r="26" spans="1:20" x14ac:dyDescent="0.25">
      <c r="A26" s="8" t="s">
        <v>59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0"/>
        <v>0</v>
      </c>
      <c r="Q26" s="4">
        <f>ROUNDDOWN(P26*R37*S37,2)</f>
        <v>0</v>
      </c>
      <c r="R26" s="4">
        <f>ROUNDDOWN(Q26*Q37,2)</f>
        <v>0</v>
      </c>
      <c r="S26" s="4">
        <f>ROUNDUP(Q26*P37,2)</f>
        <v>0</v>
      </c>
      <c r="T26" s="1"/>
    </row>
    <row r="27" spans="1:20" ht="15" customHeight="1" x14ac:dyDescent="0.25">
      <c r="A27" s="8" t="s">
        <v>60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0"/>
        <v>0</v>
      </c>
      <c r="Q27" s="4">
        <f>ROUNDDOWN(P27*R37*S37,2)</f>
        <v>0</v>
      </c>
      <c r="R27" s="4">
        <f>ROUNDDOWN(Q27*Q37,2)</f>
        <v>0</v>
      </c>
      <c r="S27" s="4">
        <f>ROUNDUP(Q27*P37,2)</f>
        <v>0</v>
      </c>
      <c r="T27" s="1"/>
    </row>
    <row r="28" spans="1:20" ht="15.75" customHeight="1" x14ac:dyDescent="0.25">
      <c r="A28" s="8" t="s">
        <v>61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0"/>
        <v>0</v>
      </c>
      <c r="Q28" s="4">
        <f>ROUNDDOWN(P28*R37*S37,2)</f>
        <v>0</v>
      </c>
      <c r="R28" s="4">
        <f>ROUNDDOWN(Q28*Q37,2)</f>
        <v>0</v>
      </c>
      <c r="S28" s="4">
        <f>ROUNDUP(Q28*P37,2)</f>
        <v>0</v>
      </c>
      <c r="T28" s="1"/>
    </row>
    <row r="29" spans="1:20" x14ac:dyDescent="0.25">
      <c r="A29" s="8" t="s">
        <v>62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0"/>
        <v>0</v>
      </c>
      <c r="Q29" s="4">
        <f>ROUNDDOWN(P29*R37*S37,2)</f>
        <v>0</v>
      </c>
      <c r="R29" s="4">
        <f>ROUNDDOWN(Q29*Q37,2)</f>
        <v>0</v>
      </c>
      <c r="S29" s="4">
        <f>ROUNDUP(Q29*P37,2)</f>
        <v>0</v>
      </c>
      <c r="T29" s="1"/>
    </row>
    <row r="30" spans="1:20" x14ac:dyDescent="0.25">
      <c r="A30" s="8" t="s">
        <v>63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 t="shared" si="0"/>
        <v>0</v>
      </c>
      <c r="Q30" s="4">
        <f>ROUNDDOWN(P30*R37*S37,2)</f>
        <v>0</v>
      </c>
      <c r="R30" s="4">
        <f>ROUNDDOWN(Q30*Q37,2)</f>
        <v>0</v>
      </c>
      <c r="S30" s="4">
        <f>ROUNDUP(Q30*P37,2)</f>
        <v>0</v>
      </c>
      <c r="T30" s="1"/>
    </row>
    <row r="31" spans="1:20" x14ac:dyDescent="0.25">
      <c r="A31" s="8" t="s">
        <v>64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f t="shared" si="0"/>
        <v>0</v>
      </c>
      <c r="Q31" s="4">
        <f>ROUNDDOWN(P31*R37*S37,2)</f>
        <v>0</v>
      </c>
      <c r="R31" s="4">
        <f>ROUNDDOWN(Q31*Q37,2)</f>
        <v>0</v>
      </c>
      <c r="S31" s="4">
        <f>ROUNDUP(Q31*P37,2)</f>
        <v>0</v>
      </c>
      <c r="T31" s="1"/>
    </row>
    <row r="32" spans="1:20" x14ac:dyDescent="0.25">
      <c r="A32" s="8" t="s">
        <v>65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f t="shared" si="0"/>
        <v>0</v>
      </c>
      <c r="Q32" s="4">
        <f>ROUNDDOWN(P32*R37*S37,2)</f>
        <v>0</v>
      </c>
      <c r="R32" s="4">
        <f>ROUNDDOWN(Q32*Q37,2)</f>
        <v>0</v>
      </c>
      <c r="S32" s="4">
        <f>ROUNDUP(Q32*P37,2)</f>
        <v>0</v>
      </c>
      <c r="T32" s="1"/>
    </row>
    <row r="33" spans="1:20" x14ac:dyDescent="0.25">
      <c r="A33" s="18" t="s">
        <v>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  <c r="N33" s="6">
        <f>SUM(N4:N32)</f>
        <v>0</v>
      </c>
      <c r="O33" s="6">
        <f>SUM(O4:O32)</f>
        <v>0</v>
      </c>
      <c r="P33" s="6">
        <f>SUM(P4:P32)</f>
        <v>0</v>
      </c>
      <c r="Q33" s="12">
        <f>SUM(Q4:Q32)</f>
        <v>0</v>
      </c>
      <c r="R33" s="12">
        <f>ROUNDDOWN(Q33*Q37,2)</f>
        <v>0</v>
      </c>
      <c r="S33" s="12">
        <f>ROUNDUP(Q33*P37,2)</f>
        <v>0</v>
      </c>
      <c r="T33" s="7"/>
    </row>
    <row r="35" spans="1:20" x14ac:dyDescent="0.25">
      <c r="P35" s="25" t="s">
        <v>48</v>
      </c>
      <c r="Q35" s="25" t="s">
        <v>45</v>
      </c>
      <c r="R35" s="21" t="s">
        <v>47</v>
      </c>
      <c r="S35" s="22" t="s">
        <v>69</v>
      </c>
    </row>
    <row r="36" spans="1:20" x14ac:dyDescent="0.25">
      <c r="P36" s="25"/>
      <c r="Q36" s="25"/>
      <c r="R36" s="21"/>
      <c r="S36" s="22"/>
    </row>
    <row r="37" spans="1:20" s="15" customFormat="1" ht="24" customHeight="1" x14ac:dyDescent="0.3">
      <c r="P37" s="16">
        <v>0.1</v>
      </c>
      <c r="Q37" s="16">
        <v>0.9</v>
      </c>
      <c r="R37" s="17">
        <v>7.0000000000000007E-2</v>
      </c>
      <c r="S37" s="17">
        <v>1.42</v>
      </c>
    </row>
  </sheetData>
  <mergeCells count="23">
    <mergeCell ref="A1:T1"/>
    <mergeCell ref="T2:T3"/>
    <mergeCell ref="L2:M2"/>
    <mergeCell ref="F2:F3"/>
    <mergeCell ref="C2:C3"/>
    <mergeCell ref="N2:O2"/>
    <mergeCell ref="P2:P3"/>
    <mergeCell ref="G2:G3"/>
    <mergeCell ref="A33:M33"/>
    <mergeCell ref="R35:R36"/>
    <mergeCell ref="S35:S36"/>
    <mergeCell ref="Q2:Q3"/>
    <mergeCell ref="A2:A3"/>
    <mergeCell ref="B2:B3"/>
    <mergeCell ref="H2:K2"/>
    <mergeCell ref="H3:I3"/>
    <mergeCell ref="J3:K3"/>
    <mergeCell ref="R2:R3"/>
    <mergeCell ref="S2:S3"/>
    <mergeCell ref="E2:E3"/>
    <mergeCell ref="D2:D3"/>
    <mergeCell ref="Q35:Q36"/>
    <mergeCell ref="P35:P3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Podaci!$B$2:$B$3</xm:f>
          </x14:formula1>
          <xm:sqref>P37</xm:sqref>
        </x14:dataValidation>
        <x14:dataValidation type="list" allowBlank="1" showInputMessage="1" showErrorMessage="1">
          <x14:formula1>
            <xm:f>Podaci!$A$2:$A$3</xm:f>
          </x14:formula1>
          <xm:sqref>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8" sqref="A28"/>
    </sheetView>
  </sheetViews>
  <sheetFormatPr defaultRowHeight="15" x14ac:dyDescent="0.25"/>
  <cols>
    <col min="1" max="1" width="135" customWidth="1"/>
  </cols>
  <sheetData>
    <row r="1" spans="1:1" x14ac:dyDescent="0.25">
      <c r="A1" s="3" t="s">
        <v>56</v>
      </c>
    </row>
    <row r="2" spans="1:1" x14ac:dyDescent="0.25">
      <c r="A2" s="3" t="s">
        <v>5</v>
      </c>
    </row>
    <row r="3" spans="1:1" x14ac:dyDescent="0.25">
      <c r="A3" s="3" t="s">
        <v>6</v>
      </c>
    </row>
    <row r="4" spans="1:1" x14ac:dyDescent="0.25">
      <c r="A4" s="3" t="s">
        <v>7</v>
      </c>
    </row>
    <row r="5" spans="1:1" x14ac:dyDescent="0.25">
      <c r="A5" s="3" t="s">
        <v>9</v>
      </c>
    </row>
    <row r="6" spans="1:1" x14ac:dyDescent="0.25">
      <c r="A6" s="3" t="s">
        <v>10</v>
      </c>
    </row>
    <row r="7" spans="1:1" ht="30" x14ac:dyDescent="0.25">
      <c r="A7" s="3" t="s">
        <v>11</v>
      </c>
    </row>
    <row r="8" spans="1:1" x14ac:dyDescent="0.25">
      <c r="A8" s="3" t="s">
        <v>57</v>
      </c>
    </row>
    <row r="9" spans="1:1" ht="30" x14ac:dyDescent="0.25">
      <c r="A9" s="3" t="s">
        <v>50</v>
      </c>
    </row>
    <row r="10" spans="1:1" x14ac:dyDescent="0.25">
      <c r="A10" s="3" t="s">
        <v>12</v>
      </c>
    </row>
    <row r="11" spans="1:1" ht="30" x14ac:dyDescent="0.25">
      <c r="A11" s="3" t="s">
        <v>70</v>
      </c>
    </row>
    <row r="12" spans="1:1" ht="30" x14ac:dyDescent="0.25">
      <c r="A12" s="3" t="s">
        <v>14</v>
      </c>
    </row>
    <row r="13" spans="1:1" ht="30" x14ac:dyDescent="0.25">
      <c r="A13" s="3" t="s">
        <v>13</v>
      </c>
    </row>
    <row r="14" spans="1:1" x14ac:dyDescent="0.25">
      <c r="A14" s="3" t="s">
        <v>15</v>
      </c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0" sqref="B10"/>
    </sheetView>
  </sheetViews>
  <sheetFormatPr defaultRowHeight="15" x14ac:dyDescent="0.25"/>
  <cols>
    <col min="1" max="1" width="26.28515625" customWidth="1"/>
    <col min="2" max="2" width="24.42578125" customWidth="1"/>
  </cols>
  <sheetData>
    <row r="1" spans="1:2" ht="30" x14ac:dyDescent="0.25">
      <c r="A1" s="9" t="s">
        <v>8</v>
      </c>
      <c r="B1" s="9" t="s">
        <v>4</v>
      </c>
    </row>
    <row r="2" spans="1:2" x14ac:dyDescent="0.25">
      <c r="A2" s="10">
        <v>0.75</v>
      </c>
      <c r="B2" s="10">
        <v>0.25</v>
      </c>
    </row>
    <row r="3" spans="1:2" x14ac:dyDescent="0.25">
      <c r="A3" s="10">
        <v>0.9</v>
      </c>
      <c r="B3" s="10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Izračun troškova goriva</vt:lpstr>
      <vt:lpstr>Upute za popunjavanje</vt:lpstr>
      <vt:lpstr>Podaci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Ploskonka Nikola</dc:creator>
  <cp:lastModifiedBy>UT</cp:lastModifiedBy>
  <dcterms:created xsi:type="dcterms:W3CDTF">2021-01-11T12:09:12Z</dcterms:created>
  <dcterms:modified xsi:type="dcterms:W3CDTF">2026-02-27T09:54:20Z</dcterms:modified>
</cp:coreProperties>
</file>